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8196" tabRatio="500" activeTab="0"/>
  </bookViews>
  <sheets>
    <sheet name="Лист3" sheetId="1" r:id="rId1"/>
  </sheets>
  <definedNames>
    <definedName name="Excel_BuiltIn_Print_Area" localSheetId="0">'Лист3'!$A$1:$M$73</definedName>
    <definedName name="_xlnm.Print_Area" localSheetId="0">'Лист3'!$A$1:$M$73</definedName>
  </definedNames>
  <calcPr fullCalcOnLoad="1"/>
</workbook>
</file>

<file path=xl/sharedStrings.xml><?xml version="1.0" encoding="utf-8"?>
<sst xmlns="http://schemas.openxmlformats.org/spreadsheetml/2006/main" count="120" uniqueCount="88">
  <si>
    <t>Отчет о ходе реализации муниципальной программы Великого Новгорода</t>
  </si>
  <si>
    <t>Таблица 1. Сведения о финансировании и освоении средств муниципальной программы</t>
  </si>
  <si>
    <t>(тыс. рублей)</t>
  </si>
  <si>
    <t>Наименование</t>
  </si>
  <si>
    <t>Всего</t>
  </si>
  <si>
    <t>Средства федерального бюджета</t>
  </si>
  <si>
    <t>Средства областного бюджета</t>
  </si>
  <si>
    <t>Средства бюджета Великого Новгорода</t>
  </si>
  <si>
    <t>Внебюджетные источники</t>
  </si>
  <si>
    <t>план на год</t>
  </si>
  <si>
    <t>кассовый расход</t>
  </si>
  <si>
    <t>Всего по муниципальной программе</t>
  </si>
  <si>
    <t>Согласовано в части бюджетных средств:</t>
  </si>
  <si>
    <t>Исполнитель</t>
  </si>
  <si>
    <t>___________</t>
  </si>
  <si>
    <t>тел.</t>
  </si>
  <si>
    <t>Таблица 2. Сведения о выполнении мероприятий муниципальной программы</t>
  </si>
  <si>
    <t>№                   п/п</t>
  </si>
  <si>
    <t>Наименование мероприятия</t>
  </si>
  <si>
    <t>Срок реализации</t>
  </si>
  <si>
    <t>Результаты реализации мероприятия</t>
  </si>
  <si>
    <t>Проблемы, возникшие в ходе реализации мероприятия</t>
  </si>
  <si>
    <t>Основное мероприятие 2. Социальная поддержка семей с детьми</t>
  </si>
  <si>
    <t>1.1.</t>
  </si>
  <si>
    <t>Мероприятие 4. Предоставление дополнительных мер социальной поддержки многодетным семьям, имеющим в своем составе пять и более детей в возрасте до 18 лет, в виде ежемесячной денежной компенсации в размере 50 процентов от установленной платы за коммунальные услуги</t>
  </si>
  <si>
    <t>1.2.</t>
  </si>
  <si>
    <t>Мероприятие 5. Выплата единовременного пособия при рождении первого ребенка</t>
  </si>
  <si>
    <t>1.3.</t>
  </si>
  <si>
    <t>Мероприятие 6. Предоставление единовременной денежной выплаты в размере 1 млн. рублей семьям при одновременном рождении трех и более детей</t>
  </si>
  <si>
    <t>1.4.</t>
  </si>
  <si>
    <t>Мероприятие 7. Предоставление единовременной денежной выплаты в размере 200 тыс. рублей и 400 тыс. рублей на улучшение жилищных условий семьям при одновременном рождении двух детей</t>
  </si>
  <si>
    <t>2.</t>
  </si>
  <si>
    <t>Основное мероприятие 3. Социальная поддержка льготных категорий граждан и граждан, имеющих особые заслуги перед государством, Новгородской областью и Великим Новгородом, а также иных категорий граждан</t>
  </si>
  <si>
    <t>2.1.</t>
  </si>
  <si>
    <t>Мероприятие 8. Предоставление ежемесячной денежной выплаты Почетным гражданам Великого Новгорода</t>
  </si>
  <si>
    <t>2.2.</t>
  </si>
  <si>
    <t>Мероприятие 9. Предоставление ежемесячной денежной выплаты лицам, замещавшим должности руководителей исполнительных и представительных органов власти Великого Новгорода</t>
  </si>
  <si>
    <t>2.3.</t>
  </si>
  <si>
    <t>2.4.</t>
  </si>
  <si>
    <t>Мероприятие 11. Погребение Почетных граждан Великого Новгорода и лиц, замещавших должности руководителей исполнительных и представительных органов власти Великого Новгорода</t>
  </si>
  <si>
    <t>2.5.</t>
  </si>
  <si>
    <t>Мероприятие 12. Выплата ежемесячного денежного пособия спортсменам-ветеранам</t>
  </si>
  <si>
    <t>2.6.</t>
  </si>
  <si>
    <t>Мероприятие 13. Реализация мероприятий при передаче принадлежащего пожилым гражданам жилья в муниципальную собственность на условиях пожизненной ренты</t>
  </si>
  <si>
    <t>2.7.</t>
  </si>
  <si>
    <t>Мероприятие 14. Обеспечение дополнительных мер социальной поддержки граждан, достигших возраста 100 лет</t>
  </si>
  <si>
    <t>2.8.</t>
  </si>
  <si>
    <t>Мероприятие 15. Доплаты к пенсиям муниципальных служащих</t>
  </si>
  <si>
    <t>3.</t>
  </si>
  <si>
    <t>Основное мероприятие 4. Обеспечение деятельности по содержанию штатных единиц, осуществляющих переданные отдельные государственные полномочия</t>
  </si>
  <si>
    <t xml:space="preserve">3.1. </t>
  </si>
  <si>
    <t>Мероприятие. Обеспечение деятельности по содержанию штатных единиц, осуществляющих переданные отдельные государственные полномочия</t>
  </si>
  <si>
    <t>4.</t>
  </si>
  <si>
    <t>Основное мероприятие 5. Социальная поддержка семей, воспитывающих детей-сирот, детей, оставшихся без попечения родителей, лиц из числа детей-сирот и детей, оставшихся без попечения родителей</t>
  </si>
  <si>
    <t>4.1.</t>
  </si>
  <si>
    <t>Мероприятие 1. Оказание социальной поддержки в виде единовременной выплаты лицам из числа детей-сирот и детей, оставшихся без попечения родителей, на ремонт находящихся в их собственности жилых помещений, расположенных на территории Новгородской области</t>
  </si>
  <si>
    <t>4.2.</t>
  </si>
  <si>
    <t>Мероприятие 2. Оказание социальной поддержки лицам из числа детей-сирот и детей, оставшихся без попечения родителей, обучающимся в муниципальных образовательных учреждениях</t>
  </si>
  <si>
    <t>4.3.</t>
  </si>
  <si>
    <t>Мероприятие 3. Оказание социальной поддержки семьям, воспитывающим детей-сирот и детей, оставшихся без попечения родителей</t>
  </si>
  <si>
    <t>Таблица 3.Сведения о выполнении сводных показателей муниципальных заданий на оказание муниципальных услуг (выполнение работ) муниципальной программы</t>
  </si>
  <si>
    <t>Наименование муниципальной услуги (работы)</t>
  </si>
  <si>
    <t>Наименование показателя, характеризующего муниципальную услугу (работу)</t>
  </si>
  <si>
    <t>Единица измерения</t>
  </si>
  <si>
    <t>Значение показателя объема муниципальной услуги (работы)</t>
  </si>
  <si>
    <t>Расходы бюджета на оказание муниципальной услуги (выполнение работы)           (тыс. рублей)</t>
  </si>
  <si>
    <t>план</t>
  </si>
  <si>
    <t>факт</t>
  </si>
  <si>
    <t>план на 1 января отчетного года</t>
  </si>
  <si>
    <t>план на 31 декабря отчетного года</t>
  </si>
  <si>
    <t>Муниципальные услуги не оказываются, муниципальные задание не формируется</t>
  </si>
  <si>
    <t>Таблица 4. Сведения о достижении значений целевых показателей муниципальной программы</t>
  </si>
  <si>
    <t>Наименование целевого показателя, единица измерения</t>
  </si>
  <si>
    <t xml:space="preserve">Значение целевого показателя </t>
  </si>
  <si>
    <t>Обоснование отклонений значений целевого показателя на конец отчетного периода    (при наличии)</t>
  </si>
  <si>
    <t>год, предшествующий отчетному</t>
  </si>
  <si>
    <t>факт за отчетный период</t>
  </si>
  <si>
    <t>1.</t>
  </si>
  <si>
    <t>Доля граждан, получивших меры социальной поддержки, от общей численности обратившихся граждан, имеющих право на получение данных мер в соответствии с решениями Думы Великого Новгорода, не менее (проценты)</t>
  </si>
  <si>
    <t>Доля семей, получивших меры социальной поддержки, от общей численности обратившихся граждан, имеющих право на получение данных мер в соответствии с законодательством Российской Федерации и Новгородской области, не менее (проценты)</t>
  </si>
  <si>
    <t>Доля граждан, получивших меры социальной поддержки, от общей численности обратившихся граждан, имеющих право на получение данных мер в соответствии с законодательством Новгородской области, не менее (проценты)</t>
  </si>
  <si>
    <t>за  2023 год</t>
  </si>
  <si>
    <t>январь - декабрь 2023 года</t>
  </si>
  <si>
    <t>Мероприятие 10. Предоставление ежемесячной денежной компенсации расходов по оплате коммунальных услуг и дополнительной ежемесячной денежной компенсации расходов по оплате за пользование телефоном и радиотрансляционной точкой ветеранам боевых действ</t>
  </si>
  <si>
    <t>"Социальная поддержка отдельных категорий граждан в Великом Новгороде" на 2017 - 2026 годы</t>
  </si>
  <si>
    <t>774-681</t>
  </si>
  <si>
    <t>Соловьёва Н.А.</t>
  </si>
  <si>
    <t>Заместитель председателя комитета финансов Администрации Великого Новгорода ____________________________ Н.П. Шпак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</si>
</sst>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9">
    <font>
      <sz val="10"/>
      <name val="Arial"/>
      <family val="0"/>
    </font>
    <font>
      <b/>
      <sz val="10"/>
      <name val="Arial"/>
      <family val="2"/>
    </font>
    <font>
      <sz val="10"/>
      <name val="Arial Cyr"/>
      <family val="0"/>
    </font>
    <font>
      <b/>
      <sz val="10"/>
      <color indexed="60"/>
      <name val="Arial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164" fontId="0" fillId="0" borderId="10" xfId="0" applyNumberFormat="1" applyFill="1" applyBorder="1" applyAlignment="1">
      <alignment horizontal="center" vertical="distributed" wrapText="1"/>
    </xf>
    <xf numFmtId="164" fontId="2" fillId="0" borderId="10" xfId="0" applyNumberFormat="1" applyFont="1" applyFill="1" applyBorder="1" applyAlignment="1">
      <alignment horizontal="center" vertical="distributed" wrapText="1"/>
    </xf>
    <xf numFmtId="164" fontId="0" fillId="0" borderId="0" xfId="0" applyNumberFormat="1" applyAlignment="1">
      <alignment/>
    </xf>
    <xf numFmtId="164" fontId="3" fillId="0" borderId="0" xfId="0" applyNumberFormat="1" applyFont="1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 horizontal="right"/>
    </xf>
    <xf numFmtId="0" fontId="0" fillId="0" borderId="0" xfId="0" applyBorder="1" applyAlignment="1">
      <alignment horizontal="center"/>
    </xf>
    <xf numFmtId="0" fontId="4" fillId="0" borderId="0" xfId="0" applyFont="1" applyAlignment="1">
      <alignment/>
    </xf>
    <xf numFmtId="0" fontId="0" fillId="0" borderId="10" xfId="0" applyBorder="1" applyAlignment="1">
      <alignment horizontal="center" vertical="top"/>
    </xf>
    <xf numFmtId="0" fontId="0" fillId="0" borderId="10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center" vertical="top"/>
    </xf>
    <xf numFmtId="0" fontId="2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49" fontId="0" fillId="0" borderId="10" xfId="0" applyNumberFormat="1" applyFont="1" applyBorder="1" applyAlignment="1">
      <alignment horizontal="center" vertical="top" wrapText="1"/>
    </xf>
    <xf numFmtId="49" fontId="0" fillId="0" borderId="10" xfId="0" applyNumberFormat="1" applyBorder="1" applyAlignment="1">
      <alignment horizontal="center" vertical="top" wrapText="1"/>
    </xf>
    <xf numFmtId="49" fontId="0" fillId="0" borderId="10" xfId="0" applyNumberFormat="1" applyFont="1" applyBorder="1" applyAlignment="1">
      <alignment horizontal="center" vertical="top"/>
    </xf>
    <xf numFmtId="0" fontId="0" fillId="0" borderId="10" xfId="0" applyFill="1" applyBorder="1" applyAlignment="1">
      <alignment horizontal="center" vertical="top" wrapText="1"/>
    </xf>
    <xf numFmtId="0" fontId="0" fillId="0" borderId="0" xfId="0" applyFont="1" applyAlignment="1">
      <alignment/>
    </xf>
    <xf numFmtId="164" fontId="0" fillId="0" borderId="10" xfId="0" applyNumberFormat="1" applyFont="1" applyFill="1" applyBorder="1" applyAlignment="1">
      <alignment horizontal="center" vertical="distributed" wrapText="1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/>
    </xf>
    <xf numFmtId="0" fontId="0" fillId="0" borderId="11" xfId="0" applyFont="1" applyFill="1" applyBorder="1" applyAlignment="1">
      <alignment horizontal="left" vertical="top" wrapText="1"/>
    </xf>
    <xf numFmtId="164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2" fontId="0" fillId="0" borderId="10" xfId="0" applyNumberFormat="1" applyFont="1" applyFill="1" applyBorder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0" fillId="0" borderId="10" xfId="0" applyFont="1" applyBorder="1" applyAlignment="1">
      <alignment horizontal="left" vertical="top" wrapText="1"/>
    </xf>
    <xf numFmtId="164" fontId="2" fillId="0" borderId="10" xfId="0" applyNumberFormat="1" applyFont="1" applyFill="1" applyBorder="1" applyAlignment="1">
      <alignment horizontal="center" vertical="distributed" wrapText="1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T73"/>
  <sheetViews>
    <sheetView tabSelected="1" view="pageBreakPreview" zoomScale="90" zoomScaleNormal="75" zoomScaleSheetLayoutView="90" zoomScalePageLayoutView="0" workbookViewId="0" topLeftCell="A1">
      <selection activeCell="J19" sqref="J19"/>
    </sheetView>
  </sheetViews>
  <sheetFormatPr defaultColWidth="9.140625" defaultRowHeight="12.75"/>
  <cols>
    <col min="2" max="2" width="7.28125" style="0" customWidth="1"/>
    <col min="3" max="3" width="12.57421875" style="0" customWidth="1"/>
    <col min="4" max="4" width="12.7109375" style="0" customWidth="1"/>
    <col min="5" max="5" width="11.7109375" style="0" customWidth="1"/>
    <col min="6" max="6" width="10.140625" style="0" customWidth="1"/>
    <col min="7" max="7" width="11.7109375" style="0" customWidth="1"/>
    <col min="8" max="8" width="10.421875" style="0" customWidth="1"/>
    <col min="9" max="9" width="15.7109375" style="0" customWidth="1"/>
    <col min="10" max="10" width="21.28125" style="0" customWidth="1"/>
    <col min="11" max="11" width="16.7109375" style="0" customWidth="1"/>
    <col min="12" max="12" width="15.140625" style="0" customWidth="1"/>
    <col min="13" max="13" width="15.7109375" style="0" customWidth="1"/>
  </cols>
  <sheetData>
    <row r="3" spans="1:13" ht="12.75">
      <c r="A3" s="56" t="s">
        <v>0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</row>
    <row r="4" spans="1:13" ht="18" customHeight="1">
      <c r="A4" s="57" t="s">
        <v>84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</row>
    <row r="5" spans="1:13" ht="12.75">
      <c r="A5" s="55" t="s">
        <v>81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</row>
    <row r="6" spans="1:13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ht="12.75">
      <c r="A7" t="s">
        <v>1</v>
      </c>
    </row>
    <row r="8" ht="12.75">
      <c r="M8" t="s">
        <v>2</v>
      </c>
    </row>
    <row r="9" spans="1:13" ht="45.75" customHeight="1">
      <c r="A9" s="32" t="s">
        <v>3</v>
      </c>
      <c r="B9" s="32"/>
      <c r="C9" s="32" t="s">
        <v>4</v>
      </c>
      <c r="D9" s="32"/>
      <c r="E9" s="33" t="s">
        <v>5</v>
      </c>
      <c r="F9" s="33"/>
      <c r="G9" s="33" t="s">
        <v>6</v>
      </c>
      <c r="H9" s="33"/>
      <c r="I9" s="33" t="s">
        <v>7</v>
      </c>
      <c r="J9" s="33"/>
      <c r="K9" s="33" t="s">
        <v>8</v>
      </c>
      <c r="L9" s="33"/>
      <c r="M9" s="33"/>
    </row>
    <row r="10" spans="1:13" ht="44.25" customHeight="1">
      <c r="A10" s="32"/>
      <c r="B10" s="32"/>
      <c r="C10" s="2" t="s">
        <v>9</v>
      </c>
      <c r="D10" s="2" t="s">
        <v>10</v>
      </c>
      <c r="E10" s="2" t="s">
        <v>9</v>
      </c>
      <c r="F10" s="2" t="s">
        <v>10</v>
      </c>
      <c r="G10" s="2" t="s">
        <v>9</v>
      </c>
      <c r="H10" s="2" t="s">
        <v>10</v>
      </c>
      <c r="I10" s="2" t="s">
        <v>9</v>
      </c>
      <c r="J10" s="2" t="s">
        <v>10</v>
      </c>
      <c r="K10" s="33" t="s">
        <v>9</v>
      </c>
      <c r="L10" s="33"/>
      <c r="M10" s="2" t="s">
        <v>10</v>
      </c>
    </row>
    <row r="11" spans="1:13" ht="12.75">
      <c r="A11" s="36">
        <v>1</v>
      </c>
      <c r="B11" s="36"/>
      <c r="C11" s="3">
        <v>2</v>
      </c>
      <c r="D11" s="3">
        <v>3</v>
      </c>
      <c r="E11" s="3">
        <v>4</v>
      </c>
      <c r="F11" s="3">
        <v>5</v>
      </c>
      <c r="G11" s="3">
        <v>7</v>
      </c>
      <c r="H11" s="3">
        <v>8</v>
      </c>
      <c r="I11" s="3">
        <v>10</v>
      </c>
      <c r="J11" s="3">
        <v>11</v>
      </c>
      <c r="K11" s="36">
        <v>12</v>
      </c>
      <c r="L11" s="36"/>
      <c r="M11" s="3">
        <v>13</v>
      </c>
    </row>
    <row r="12" spans="1:13" ht="39.75" customHeight="1">
      <c r="A12" s="53" t="s">
        <v>11</v>
      </c>
      <c r="B12" s="53"/>
      <c r="C12" s="4">
        <f>E12+G12+I12</f>
        <v>135578.7</v>
      </c>
      <c r="D12" s="4">
        <f>F12+H12+J12</f>
        <v>135246.3</v>
      </c>
      <c r="E12" s="4">
        <v>0</v>
      </c>
      <c r="F12" s="4">
        <v>0</v>
      </c>
      <c r="G12" s="27">
        <v>81749.7</v>
      </c>
      <c r="H12" s="27">
        <f>H44+H46</f>
        <v>81666.1</v>
      </c>
      <c r="I12" s="4">
        <v>53829</v>
      </c>
      <c r="J12" s="4">
        <f>H30+H35</f>
        <v>53580.2</v>
      </c>
      <c r="K12" s="54">
        <v>0</v>
      </c>
      <c r="L12" s="54"/>
      <c r="M12" s="5">
        <v>0</v>
      </c>
    </row>
    <row r="13" spans="3:10" ht="12.75">
      <c r="C13" s="6"/>
      <c r="D13" s="6"/>
      <c r="E13" s="6"/>
      <c r="F13" s="6"/>
      <c r="G13" s="6"/>
      <c r="H13" s="6"/>
      <c r="I13" s="6"/>
      <c r="J13" s="7"/>
    </row>
    <row r="15" spans="1:13" ht="12.75">
      <c r="A15" s="8" t="s">
        <v>12</v>
      </c>
      <c r="J15" s="9"/>
      <c r="K15" s="9"/>
      <c r="L15" s="9"/>
      <c r="M15" s="9"/>
    </row>
    <row r="16" ht="12.75">
      <c r="A16" t="s">
        <v>87</v>
      </c>
    </row>
    <row r="17" ht="12.75">
      <c r="K17" s="9"/>
    </row>
    <row r="18" ht="12.75">
      <c r="K18" s="9"/>
    </row>
    <row r="19" ht="12.75">
      <c r="K19" s="9"/>
    </row>
    <row r="20" ht="12.75">
      <c r="K20" s="9"/>
    </row>
    <row r="21" spans="10:11" ht="12.75">
      <c r="J21" s="10"/>
      <c r="K21" s="9"/>
    </row>
    <row r="22" spans="9:11" ht="12.75">
      <c r="I22" s="6"/>
      <c r="J22" s="6"/>
      <c r="K22" s="9"/>
    </row>
    <row r="23" spans="1:11" ht="12.75">
      <c r="A23" s="55" t="s">
        <v>13</v>
      </c>
      <c r="B23" s="55"/>
      <c r="C23" t="s">
        <v>14</v>
      </c>
      <c r="D23" t="s">
        <v>86</v>
      </c>
      <c r="K23" s="9"/>
    </row>
    <row r="24" spans="3:11" ht="12.75">
      <c r="C24" s="11" t="s">
        <v>15</v>
      </c>
      <c r="D24" t="s">
        <v>85</v>
      </c>
      <c r="K24" s="9"/>
    </row>
    <row r="25" spans="7:254" ht="12.75">
      <c r="G25" s="1"/>
      <c r="M25" s="12"/>
      <c r="N25" s="12"/>
      <c r="U25" s="52"/>
      <c r="V25" s="52"/>
      <c r="AC25" s="52"/>
      <c r="AD25" s="52"/>
      <c r="AK25" s="52"/>
      <c r="AL25" s="52"/>
      <c r="AS25" s="52"/>
      <c r="AT25" s="52"/>
      <c r="BA25" s="52"/>
      <c r="BB25" s="52"/>
      <c r="BI25" s="52"/>
      <c r="BJ25" s="52"/>
      <c r="BQ25" s="52"/>
      <c r="BR25" s="52"/>
      <c r="BY25" s="52"/>
      <c r="BZ25" s="52"/>
      <c r="CG25" s="52"/>
      <c r="CH25" s="52"/>
      <c r="CO25" s="52"/>
      <c r="CP25" s="52"/>
      <c r="CW25" s="52"/>
      <c r="CX25" s="52"/>
      <c r="DE25" s="52"/>
      <c r="DF25" s="52"/>
      <c r="DM25" s="52"/>
      <c r="DN25" s="52"/>
      <c r="DU25" s="52"/>
      <c r="DV25" s="52"/>
      <c r="EC25" s="52"/>
      <c r="ED25" s="52"/>
      <c r="EK25" s="52"/>
      <c r="EL25" s="52"/>
      <c r="ES25" s="52"/>
      <c r="ET25" s="52"/>
      <c r="FA25" s="52"/>
      <c r="FB25" s="52"/>
      <c r="FI25" s="52"/>
      <c r="FJ25" s="52"/>
      <c r="FQ25" s="52"/>
      <c r="FR25" s="52"/>
      <c r="FY25" s="52"/>
      <c r="FZ25" s="52"/>
      <c r="GG25" s="52"/>
      <c r="GH25" s="52"/>
      <c r="GO25" s="52"/>
      <c r="GP25" s="52"/>
      <c r="GW25" s="52"/>
      <c r="GX25" s="52"/>
      <c r="HE25" s="52"/>
      <c r="HF25" s="52"/>
      <c r="HM25" s="52"/>
      <c r="HN25" s="52"/>
      <c r="HU25" s="52"/>
      <c r="HV25" s="52"/>
      <c r="IC25" s="52"/>
      <c r="ID25" s="52"/>
      <c r="IK25" s="52"/>
      <c r="IL25" s="52"/>
      <c r="IS25" s="52"/>
      <c r="IT25" s="52"/>
    </row>
    <row r="26" spans="1:6" ht="12.75">
      <c r="A26" s="13" t="s">
        <v>16</v>
      </c>
      <c r="B26" s="13"/>
      <c r="C26" s="13"/>
      <c r="D26" s="13"/>
      <c r="E26" s="13"/>
      <c r="F26" s="13"/>
    </row>
    <row r="28" spans="1:13" ht="38.25" customHeight="1">
      <c r="A28" s="2" t="s">
        <v>17</v>
      </c>
      <c r="B28" s="32" t="s">
        <v>18</v>
      </c>
      <c r="C28" s="32"/>
      <c r="D28" s="32"/>
      <c r="E28" s="32"/>
      <c r="F28" s="32"/>
      <c r="G28" s="2" t="s">
        <v>19</v>
      </c>
      <c r="H28" s="32" t="s">
        <v>20</v>
      </c>
      <c r="I28" s="32"/>
      <c r="J28" s="32"/>
      <c r="K28" s="33" t="s">
        <v>21</v>
      </c>
      <c r="L28" s="33"/>
      <c r="M28" s="33"/>
    </row>
    <row r="29" spans="1:13" s="10" customFormat="1" ht="12.75">
      <c r="A29" s="28">
        <v>1</v>
      </c>
      <c r="B29" s="50">
        <v>2</v>
      </c>
      <c r="C29" s="50"/>
      <c r="D29" s="50"/>
      <c r="E29" s="50"/>
      <c r="F29" s="50"/>
      <c r="G29" s="28">
        <v>3</v>
      </c>
      <c r="H29" s="50">
        <v>4</v>
      </c>
      <c r="I29" s="50"/>
      <c r="J29" s="50"/>
      <c r="K29" s="50">
        <v>5</v>
      </c>
      <c r="L29" s="50"/>
      <c r="M29" s="50"/>
    </row>
    <row r="30" spans="1:13" s="10" customFormat="1" ht="39.75" customHeight="1">
      <c r="A30" s="29">
        <v>1</v>
      </c>
      <c r="B30" s="48" t="s">
        <v>22</v>
      </c>
      <c r="C30" s="48"/>
      <c r="D30" s="48"/>
      <c r="E30" s="48"/>
      <c r="F30" s="48"/>
      <c r="G30" s="16" t="s">
        <v>82</v>
      </c>
      <c r="H30" s="41">
        <f>H31+H32+H33+H34</f>
        <v>3757.6</v>
      </c>
      <c r="I30" s="41"/>
      <c r="J30" s="41"/>
      <c r="K30" s="51"/>
      <c r="L30" s="51"/>
      <c r="M30" s="51"/>
    </row>
    <row r="31" spans="1:13" s="10" customFormat="1" ht="78.75" customHeight="1">
      <c r="A31" s="15" t="s">
        <v>23</v>
      </c>
      <c r="B31" s="48" t="s">
        <v>24</v>
      </c>
      <c r="C31" s="48"/>
      <c r="D31" s="48"/>
      <c r="E31" s="48"/>
      <c r="F31" s="48"/>
      <c r="G31" s="16" t="s">
        <v>82</v>
      </c>
      <c r="H31" s="45">
        <v>1040.1</v>
      </c>
      <c r="I31" s="45"/>
      <c r="J31" s="45"/>
      <c r="K31" s="34"/>
      <c r="L31" s="34"/>
      <c r="M31" s="34"/>
    </row>
    <row r="32" spans="1:13" s="10" customFormat="1" ht="39.75" customHeight="1">
      <c r="A32" s="15" t="s">
        <v>25</v>
      </c>
      <c r="B32" s="49" t="s">
        <v>26</v>
      </c>
      <c r="C32" s="49"/>
      <c r="D32" s="49"/>
      <c r="E32" s="49"/>
      <c r="F32" s="49"/>
      <c r="G32" s="16" t="s">
        <v>82</v>
      </c>
      <c r="H32" s="41">
        <v>2317.5</v>
      </c>
      <c r="I32" s="41"/>
      <c r="J32" s="41"/>
      <c r="K32" s="34"/>
      <c r="L32" s="34"/>
      <c r="M32" s="34"/>
    </row>
    <row r="33" spans="1:13" s="10" customFormat="1" ht="42.75" customHeight="1">
      <c r="A33" s="17" t="s">
        <v>27</v>
      </c>
      <c r="B33" s="40" t="s">
        <v>28</v>
      </c>
      <c r="C33" s="40"/>
      <c r="D33" s="40"/>
      <c r="E33" s="40"/>
      <c r="F33" s="40"/>
      <c r="G33" s="16" t="s">
        <v>82</v>
      </c>
      <c r="H33" s="41">
        <v>0</v>
      </c>
      <c r="I33" s="41"/>
      <c r="J33" s="41"/>
      <c r="K33" s="42"/>
      <c r="L33" s="42"/>
      <c r="M33" s="42"/>
    </row>
    <row r="34" spans="1:13" s="10" customFormat="1" ht="60" customHeight="1">
      <c r="A34" s="17" t="s">
        <v>29</v>
      </c>
      <c r="B34" s="40" t="s">
        <v>30</v>
      </c>
      <c r="C34" s="40"/>
      <c r="D34" s="40"/>
      <c r="E34" s="40"/>
      <c r="F34" s="40"/>
      <c r="G34" s="16" t="s">
        <v>82</v>
      </c>
      <c r="H34" s="41">
        <v>400</v>
      </c>
      <c r="I34" s="41"/>
      <c r="J34" s="41"/>
      <c r="K34" s="42"/>
      <c r="L34" s="42"/>
      <c r="M34" s="42"/>
    </row>
    <row r="35" spans="1:13" s="10" customFormat="1" ht="57.75" customHeight="1">
      <c r="A35" s="17" t="s">
        <v>31</v>
      </c>
      <c r="B35" s="40" t="s">
        <v>32</v>
      </c>
      <c r="C35" s="40"/>
      <c r="D35" s="40"/>
      <c r="E35" s="40"/>
      <c r="F35" s="40"/>
      <c r="G35" s="16" t="s">
        <v>82</v>
      </c>
      <c r="H35" s="45">
        <f>H36+H37+H38+H39+H40+H41+H42+H43</f>
        <v>49822.6</v>
      </c>
      <c r="I35" s="45"/>
      <c r="J35" s="45"/>
      <c r="K35" s="44"/>
      <c r="L35" s="44"/>
      <c r="M35" s="44"/>
    </row>
    <row r="36" spans="1:13" s="10" customFormat="1" ht="40.5" customHeight="1">
      <c r="A36" s="17" t="s">
        <v>33</v>
      </c>
      <c r="B36" s="40" t="s">
        <v>34</v>
      </c>
      <c r="C36" s="40"/>
      <c r="D36" s="40"/>
      <c r="E36" s="40"/>
      <c r="F36" s="40"/>
      <c r="G36" s="16" t="s">
        <v>82</v>
      </c>
      <c r="H36" s="41">
        <v>6198</v>
      </c>
      <c r="I36" s="41"/>
      <c r="J36" s="41"/>
      <c r="K36" s="41"/>
      <c r="L36" s="41"/>
      <c r="M36" s="41"/>
    </row>
    <row r="37" spans="1:13" s="10" customFormat="1" ht="63" customHeight="1">
      <c r="A37" s="17" t="s">
        <v>35</v>
      </c>
      <c r="B37" s="40" t="s">
        <v>36</v>
      </c>
      <c r="C37" s="40"/>
      <c r="D37" s="40"/>
      <c r="E37" s="40"/>
      <c r="F37" s="40"/>
      <c r="G37" s="16" t="s">
        <v>82</v>
      </c>
      <c r="H37" s="41">
        <v>2280.4</v>
      </c>
      <c r="I37" s="41"/>
      <c r="J37" s="41"/>
      <c r="K37" s="42"/>
      <c r="L37" s="42"/>
      <c r="M37" s="42"/>
    </row>
    <row r="38" spans="1:13" s="10" customFormat="1" ht="87" customHeight="1">
      <c r="A38" s="17" t="s">
        <v>37</v>
      </c>
      <c r="B38" s="47" t="s">
        <v>83</v>
      </c>
      <c r="C38" s="47"/>
      <c r="D38" s="47"/>
      <c r="E38" s="47"/>
      <c r="F38" s="47"/>
      <c r="G38" s="16" t="s">
        <v>82</v>
      </c>
      <c r="H38" s="41">
        <v>8462.7</v>
      </c>
      <c r="I38" s="41"/>
      <c r="J38" s="41"/>
      <c r="K38" s="42"/>
      <c r="L38" s="42"/>
      <c r="M38" s="42"/>
    </row>
    <row r="39" spans="1:13" s="10" customFormat="1" ht="54.75" customHeight="1">
      <c r="A39" s="17" t="s">
        <v>38</v>
      </c>
      <c r="B39" s="40" t="s">
        <v>39</v>
      </c>
      <c r="C39" s="40"/>
      <c r="D39" s="40"/>
      <c r="E39" s="40"/>
      <c r="F39" s="40"/>
      <c r="G39" s="16" t="s">
        <v>82</v>
      </c>
      <c r="H39" s="45">
        <v>108.8</v>
      </c>
      <c r="I39" s="45"/>
      <c r="J39" s="45"/>
      <c r="K39" s="42"/>
      <c r="L39" s="42"/>
      <c r="M39" s="42"/>
    </row>
    <row r="40" spans="1:13" s="10" customFormat="1" ht="42" customHeight="1">
      <c r="A40" s="17" t="s">
        <v>40</v>
      </c>
      <c r="B40" s="40" t="s">
        <v>41</v>
      </c>
      <c r="C40" s="40"/>
      <c r="D40" s="40"/>
      <c r="E40" s="40"/>
      <c r="F40" s="40"/>
      <c r="G40" s="16" t="s">
        <v>82</v>
      </c>
      <c r="H40" s="41">
        <v>1386.8</v>
      </c>
      <c r="I40" s="41"/>
      <c r="J40" s="41"/>
      <c r="K40" s="42"/>
      <c r="L40" s="42"/>
      <c r="M40" s="42"/>
    </row>
    <row r="41" spans="1:13" s="10" customFormat="1" ht="65.25" customHeight="1">
      <c r="A41" s="17" t="s">
        <v>42</v>
      </c>
      <c r="B41" s="40" t="s">
        <v>43</v>
      </c>
      <c r="C41" s="40"/>
      <c r="D41" s="40"/>
      <c r="E41" s="40"/>
      <c r="F41" s="40"/>
      <c r="G41" s="16" t="s">
        <v>82</v>
      </c>
      <c r="H41" s="45">
        <v>3720.7</v>
      </c>
      <c r="I41" s="45"/>
      <c r="J41" s="45"/>
      <c r="K41" s="46"/>
      <c r="L41" s="46"/>
      <c r="M41" s="46"/>
    </row>
    <row r="42" spans="1:13" s="10" customFormat="1" ht="49.5" customHeight="1">
      <c r="A42" s="17" t="s">
        <v>44</v>
      </c>
      <c r="B42" s="40" t="s">
        <v>45</v>
      </c>
      <c r="C42" s="40"/>
      <c r="D42" s="40"/>
      <c r="E42" s="40"/>
      <c r="F42" s="40"/>
      <c r="G42" s="16" t="s">
        <v>82</v>
      </c>
      <c r="H42" s="41">
        <v>531.5</v>
      </c>
      <c r="I42" s="41"/>
      <c r="J42" s="41"/>
      <c r="K42" s="42"/>
      <c r="L42" s="42"/>
      <c r="M42" s="42"/>
    </row>
    <row r="43" spans="1:13" s="10" customFormat="1" ht="40.5" customHeight="1">
      <c r="A43" s="17" t="s">
        <v>46</v>
      </c>
      <c r="B43" s="40" t="s">
        <v>47</v>
      </c>
      <c r="C43" s="40"/>
      <c r="D43" s="40"/>
      <c r="E43" s="40"/>
      <c r="F43" s="40"/>
      <c r="G43" s="16" t="s">
        <v>82</v>
      </c>
      <c r="H43" s="41">
        <v>27133.7</v>
      </c>
      <c r="I43" s="41"/>
      <c r="J43" s="41"/>
      <c r="K43" s="42"/>
      <c r="L43" s="42"/>
      <c r="M43" s="42"/>
    </row>
    <row r="44" spans="1:13" s="10" customFormat="1" ht="48" customHeight="1">
      <c r="A44" s="17" t="s">
        <v>48</v>
      </c>
      <c r="B44" s="40" t="s">
        <v>49</v>
      </c>
      <c r="C44" s="40"/>
      <c r="D44" s="40"/>
      <c r="E44" s="40"/>
      <c r="F44" s="40"/>
      <c r="G44" s="16" t="s">
        <v>82</v>
      </c>
      <c r="H44" s="45">
        <f>H45</f>
        <v>9224</v>
      </c>
      <c r="I44" s="45"/>
      <c r="J44" s="45"/>
      <c r="K44" s="44"/>
      <c r="L44" s="44"/>
      <c r="M44" s="44"/>
    </row>
    <row r="45" spans="1:13" s="10" customFormat="1" ht="54" customHeight="1">
      <c r="A45" s="17" t="s">
        <v>50</v>
      </c>
      <c r="B45" s="40" t="s">
        <v>51</v>
      </c>
      <c r="C45" s="40"/>
      <c r="D45" s="40"/>
      <c r="E45" s="40"/>
      <c r="F45" s="40"/>
      <c r="G45" s="16" t="s">
        <v>82</v>
      </c>
      <c r="H45" s="41">
        <v>9224</v>
      </c>
      <c r="I45" s="41"/>
      <c r="J45" s="41"/>
      <c r="K45" s="42"/>
      <c r="L45" s="42"/>
      <c r="M45" s="42"/>
    </row>
    <row r="46" spans="1:13" s="10" customFormat="1" ht="60" customHeight="1">
      <c r="A46" s="17" t="s">
        <v>52</v>
      </c>
      <c r="B46" s="40" t="s">
        <v>53</v>
      </c>
      <c r="C46" s="40"/>
      <c r="D46" s="40"/>
      <c r="E46" s="40"/>
      <c r="F46" s="40"/>
      <c r="G46" s="16" t="s">
        <v>82</v>
      </c>
      <c r="H46" s="41">
        <f>SUM(H47:J49)</f>
        <v>72442.1</v>
      </c>
      <c r="I46" s="41"/>
      <c r="J46" s="41"/>
      <c r="K46" s="44"/>
      <c r="L46" s="44"/>
      <c r="M46" s="44"/>
    </row>
    <row r="47" spans="1:13" s="10" customFormat="1" ht="69.75" customHeight="1">
      <c r="A47" s="17" t="s">
        <v>54</v>
      </c>
      <c r="B47" s="40" t="s">
        <v>55</v>
      </c>
      <c r="C47" s="40"/>
      <c r="D47" s="40"/>
      <c r="E47" s="40"/>
      <c r="F47" s="40"/>
      <c r="G47" s="16" t="s">
        <v>82</v>
      </c>
      <c r="H47" s="41">
        <v>294</v>
      </c>
      <c r="I47" s="41"/>
      <c r="J47" s="41"/>
      <c r="K47" s="42"/>
      <c r="L47" s="42"/>
      <c r="M47" s="42"/>
    </row>
    <row r="48" spans="1:13" s="10" customFormat="1" ht="61.5" customHeight="1">
      <c r="A48" s="17" t="s">
        <v>56</v>
      </c>
      <c r="B48" s="40" t="s">
        <v>57</v>
      </c>
      <c r="C48" s="40"/>
      <c r="D48" s="40"/>
      <c r="E48" s="40"/>
      <c r="F48" s="40"/>
      <c r="G48" s="16" t="s">
        <v>82</v>
      </c>
      <c r="H48" s="41">
        <v>0</v>
      </c>
      <c r="I48" s="41"/>
      <c r="J48" s="41"/>
      <c r="K48" s="42"/>
      <c r="L48" s="42"/>
      <c r="M48" s="42"/>
    </row>
    <row r="49" spans="1:13" s="10" customFormat="1" ht="54" customHeight="1">
      <c r="A49" s="17" t="s">
        <v>58</v>
      </c>
      <c r="B49" s="40" t="s">
        <v>59</v>
      </c>
      <c r="C49" s="40"/>
      <c r="D49" s="40"/>
      <c r="E49" s="40"/>
      <c r="F49" s="40"/>
      <c r="G49" s="16" t="s">
        <v>82</v>
      </c>
      <c r="H49" s="41">
        <v>72148.1</v>
      </c>
      <c r="I49" s="41"/>
      <c r="J49" s="41"/>
      <c r="K49" s="42"/>
      <c r="L49" s="42"/>
      <c r="M49" s="42"/>
    </row>
    <row r="50" spans="1:13" s="10" customFormat="1" ht="24" customHeight="1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</row>
    <row r="51" spans="1:13" ht="16.5" customHeight="1">
      <c r="A51" s="43" t="s">
        <v>60</v>
      </c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</row>
    <row r="52" spans="1:13" ht="16.5" customHeight="1">
      <c r="A52" s="18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</row>
    <row r="53" spans="1:13" ht="50.25" customHeight="1">
      <c r="A53" s="37" t="s">
        <v>61</v>
      </c>
      <c r="B53" s="37"/>
      <c r="C53" s="37"/>
      <c r="D53" s="37"/>
      <c r="E53" s="37" t="s">
        <v>62</v>
      </c>
      <c r="F53" s="37"/>
      <c r="G53" s="37"/>
      <c r="H53" s="37" t="s">
        <v>63</v>
      </c>
      <c r="I53" s="37" t="s">
        <v>64</v>
      </c>
      <c r="J53" s="37"/>
      <c r="K53" s="33" t="s">
        <v>65</v>
      </c>
      <c r="L53" s="33"/>
      <c r="M53" s="33"/>
    </row>
    <row r="54" spans="1:13" ht="50.25" customHeight="1">
      <c r="A54" s="37"/>
      <c r="B54" s="37"/>
      <c r="C54" s="37"/>
      <c r="D54" s="37"/>
      <c r="E54" s="37"/>
      <c r="F54" s="37"/>
      <c r="G54" s="37"/>
      <c r="H54" s="37"/>
      <c r="I54" s="20" t="s">
        <v>66</v>
      </c>
      <c r="J54" s="20" t="s">
        <v>67</v>
      </c>
      <c r="K54" s="20" t="s">
        <v>68</v>
      </c>
      <c r="L54" s="21" t="s">
        <v>69</v>
      </c>
      <c r="M54" s="21" t="s">
        <v>10</v>
      </c>
    </row>
    <row r="55" spans="1:13" ht="17.25" customHeight="1">
      <c r="A55" s="37">
        <v>1</v>
      </c>
      <c r="B55" s="37"/>
      <c r="C55" s="37"/>
      <c r="D55" s="37"/>
      <c r="E55" s="37">
        <v>2</v>
      </c>
      <c r="F55" s="37"/>
      <c r="G55" s="37"/>
      <c r="H55" s="20">
        <v>3</v>
      </c>
      <c r="I55" s="20">
        <v>4</v>
      </c>
      <c r="J55" s="20">
        <v>5</v>
      </c>
      <c r="K55" s="20">
        <v>6</v>
      </c>
      <c r="L55" s="20">
        <v>7</v>
      </c>
      <c r="M55" s="20">
        <v>8</v>
      </c>
    </row>
    <row r="56" spans="1:13" ht="23.25" customHeight="1">
      <c r="A56" s="38" t="s">
        <v>70</v>
      </c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</row>
    <row r="57" spans="1:13" ht="42" customHeight="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</row>
    <row r="59" spans="1:13" s="26" customFormat="1" ht="12.75">
      <c r="A59" s="39" t="s">
        <v>71</v>
      </c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</row>
    <row r="61" spans="1:13" ht="20.25" customHeight="1">
      <c r="A61" s="33" t="s">
        <v>17</v>
      </c>
      <c r="B61" s="33" t="s">
        <v>72</v>
      </c>
      <c r="C61" s="33"/>
      <c r="D61" s="33"/>
      <c r="E61" s="33"/>
      <c r="F61" s="33"/>
      <c r="G61" s="33" t="s">
        <v>73</v>
      </c>
      <c r="H61" s="33"/>
      <c r="I61" s="33"/>
      <c r="J61" s="33"/>
      <c r="K61" s="33" t="s">
        <v>74</v>
      </c>
      <c r="L61" s="33"/>
      <c r="M61" s="33"/>
    </row>
    <row r="62" spans="1:13" ht="66" customHeight="1">
      <c r="A62" s="33"/>
      <c r="B62" s="33"/>
      <c r="C62" s="33"/>
      <c r="D62" s="33"/>
      <c r="E62" s="33"/>
      <c r="F62" s="33"/>
      <c r="G62" s="2" t="s">
        <v>75</v>
      </c>
      <c r="H62" s="2" t="s">
        <v>9</v>
      </c>
      <c r="I62" s="32" t="s">
        <v>76</v>
      </c>
      <c r="J62" s="32"/>
      <c r="K62" s="33"/>
      <c r="L62" s="33"/>
      <c r="M62" s="33"/>
    </row>
    <row r="63" spans="1:13" ht="12.75">
      <c r="A63" s="3">
        <v>1</v>
      </c>
      <c r="B63" s="36">
        <v>2</v>
      </c>
      <c r="C63" s="36"/>
      <c r="D63" s="36"/>
      <c r="E63" s="36"/>
      <c r="F63" s="36"/>
      <c r="G63" s="3">
        <v>3</v>
      </c>
      <c r="H63" s="3">
        <v>4</v>
      </c>
      <c r="I63" s="36">
        <v>5</v>
      </c>
      <c r="J63" s="36"/>
      <c r="K63" s="36">
        <v>6</v>
      </c>
      <c r="L63" s="36"/>
      <c r="M63" s="36"/>
    </row>
    <row r="64" spans="1:13" ht="73.5" customHeight="1">
      <c r="A64" s="22" t="s">
        <v>77</v>
      </c>
      <c r="B64" s="31" t="s">
        <v>78</v>
      </c>
      <c r="C64" s="31"/>
      <c r="D64" s="31"/>
      <c r="E64" s="31"/>
      <c r="F64" s="31"/>
      <c r="G64" s="2">
        <v>100</v>
      </c>
      <c r="H64" s="23">
        <v>100</v>
      </c>
      <c r="I64" s="33">
        <v>100</v>
      </c>
      <c r="J64" s="33"/>
      <c r="K64" s="33"/>
      <c r="L64" s="33"/>
      <c r="M64" s="33"/>
    </row>
    <row r="65" spans="1:13" ht="75.75" customHeight="1">
      <c r="A65" s="24" t="s">
        <v>31</v>
      </c>
      <c r="B65" s="31" t="s">
        <v>79</v>
      </c>
      <c r="C65" s="31"/>
      <c r="D65" s="31"/>
      <c r="E65" s="31"/>
      <c r="F65" s="31"/>
      <c r="G65" s="14">
        <v>100</v>
      </c>
      <c r="H65" s="14">
        <v>100</v>
      </c>
      <c r="I65" s="32">
        <v>100</v>
      </c>
      <c r="J65" s="32"/>
      <c r="K65" s="33"/>
      <c r="L65" s="33"/>
      <c r="M65" s="33"/>
    </row>
    <row r="66" spans="1:13" ht="79.5" customHeight="1">
      <c r="A66" s="17" t="s">
        <v>48</v>
      </c>
      <c r="B66" s="34" t="s">
        <v>80</v>
      </c>
      <c r="C66" s="34"/>
      <c r="D66" s="34"/>
      <c r="E66" s="34"/>
      <c r="F66" s="34"/>
      <c r="G66" s="25">
        <v>100</v>
      </c>
      <c r="H66" s="25">
        <v>100</v>
      </c>
      <c r="I66" s="35">
        <v>100</v>
      </c>
      <c r="J66" s="35"/>
      <c r="K66" s="33"/>
      <c r="L66" s="33"/>
      <c r="M66" s="33"/>
    </row>
    <row r="69" ht="12.75">
      <c r="A69" s="8"/>
    </row>
    <row r="70" ht="12.75">
      <c r="A70" s="8"/>
    </row>
    <row r="73" ht="12.75">
      <c r="G73" s="1"/>
    </row>
  </sheetData>
  <sheetProtection selectLockedCells="1" selectUnlockedCells="1"/>
  <mergeCells count="138">
    <mergeCell ref="A3:M3"/>
    <mergeCell ref="A4:M4"/>
    <mergeCell ref="A5:M5"/>
    <mergeCell ref="A9:B10"/>
    <mergeCell ref="C9:D9"/>
    <mergeCell ref="E9:F9"/>
    <mergeCell ref="G9:H9"/>
    <mergeCell ref="I9:J9"/>
    <mergeCell ref="K9:M9"/>
    <mergeCell ref="K10:L10"/>
    <mergeCell ref="A11:B11"/>
    <mergeCell ref="K11:L11"/>
    <mergeCell ref="A12:B12"/>
    <mergeCell ref="K12:L12"/>
    <mergeCell ref="A23:B23"/>
    <mergeCell ref="U25:V25"/>
    <mergeCell ref="AC25:AD25"/>
    <mergeCell ref="AK25:AL25"/>
    <mergeCell ref="AS25:AT25"/>
    <mergeCell ref="BA25:BB25"/>
    <mergeCell ref="BI25:BJ25"/>
    <mergeCell ref="BQ25:BR25"/>
    <mergeCell ref="BY25:BZ25"/>
    <mergeCell ref="CG25:CH25"/>
    <mergeCell ref="CO25:CP25"/>
    <mergeCell ref="CW25:CX25"/>
    <mergeCell ref="DE25:DF25"/>
    <mergeCell ref="DM25:DN25"/>
    <mergeCell ref="GG25:GH25"/>
    <mergeCell ref="GO25:GP25"/>
    <mergeCell ref="GW25:GX25"/>
    <mergeCell ref="HE25:HF25"/>
    <mergeCell ref="DU25:DV25"/>
    <mergeCell ref="EC25:ED25"/>
    <mergeCell ref="EK25:EL25"/>
    <mergeCell ref="ES25:ET25"/>
    <mergeCell ref="FA25:FB25"/>
    <mergeCell ref="FI25:FJ25"/>
    <mergeCell ref="HM25:HN25"/>
    <mergeCell ref="HU25:HV25"/>
    <mergeCell ref="IC25:ID25"/>
    <mergeCell ref="IK25:IL25"/>
    <mergeCell ref="IS25:IT25"/>
    <mergeCell ref="B28:F28"/>
    <mergeCell ref="H28:J28"/>
    <mergeCell ref="K28:M28"/>
    <mergeCell ref="FQ25:FR25"/>
    <mergeCell ref="FY25:FZ25"/>
    <mergeCell ref="B29:F29"/>
    <mergeCell ref="H29:J29"/>
    <mergeCell ref="K29:M29"/>
    <mergeCell ref="B30:F30"/>
    <mergeCell ref="H30:J30"/>
    <mergeCell ref="K30:M30"/>
    <mergeCell ref="B31:F31"/>
    <mergeCell ref="H31:J31"/>
    <mergeCell ref="K31:M31"/>
    <mergeCell ref="B32:F32"/>
    <mergeCell ref="H32:J32"/>
    <mergeCell ref="K32:M32"/>
    <mergeCell ref="B33:F33"/>
    <mergeCell ref="H33:J33"/>
    <mergeCell ref="K33:M33"/>
    <mergeCell ref="B34:F34"/>
    <mergeCell ref="H34:J34"/>
    <mergeCell ref="K34:M34"/>
    <mergeCell ref="B35:F35"/>
    <mergeCell ref="H35:J35"/>
    <mergeCell ref="K35:M35"/>
    <mergeCell ref="B36:F36"/>
    <mergeCell ref="H36:J36"/>
    <mergeCell ref="K36:M36"/>
    <mergeCell ref="B37:F37"/>
    <mergeCell ref="H37:J37"/>
    <mergeCell ref="K37:M37"/>
    <mergeCell ref="B38:F38"/>
    <mergeCell ref="H38:J38"/>
    <mergeCell ref="K38:M38"/>
    <mergeCell ref="B39:F39"/>
    <mergeCell ref="H39:J39"/>
    <mergeCell ref="K39:M39"/>
    <mergeCell ref="B40:F40"/>
    <mergeCell ref="H40:J40"/>
    <mergeCell ref="K40:M40"/>
    <mergeCell ref="B41:F41"/>
    <mergeCell ref="H41:J41"/>
    <mergeCell ref="K41:M41"/>
    <mergeCell ref="B42:F42"/>
    <mergeCell ref="H42:J42"/>
    <mergeCell ref="K42:M42"/>
    <mergeCell ref="B43:F43"/>
    <mergeCell ref="H43:J43"/>
    <mergeCell ref="K43:M43"/>
    <mergeCell ref="B44:F44"/>
    <mergeCell ref="H44:J44"/>
    <mergeCell ref="K44:M44"/>
    <mergeCell ref="B45:F45"/>
    <mergeCell ref="H45:J45"/>
    <mergeCell ref="K45:M45"/>
    <mergeCell ref="B46:F46"/>
    <mergeCell ref="H46:J46"/>
    <mergeCell ref="K46:M46"/>
    <mergeCell ref="B47:F47"/>
    <mergeCell ref="H47:J47"/>
    <mergeCell ref="K47:M47"/>
    <mergeCell ref="B48:F48"/>
    <mergeCell ref="H48:J48"/>
    <mergeCell ref="K48:M48"/>
    <mergeCell ref="B49:F49"/>
    <mergeCell ref="H49:J49"/>
    <mergeCell ref="K49:M49"/>
    <mergeCell ref="A51:M51"/>
    <mergeCell ref="A53:D54"/>
    <mergeCell ref="E53:G54"/>
    <mergeCell ref="H53:H54"/>
    <mergeCell ref="I53:J53"/>
    <mergeCell ref="K53:M53"/>
    <mergeCell ref="A55:D55"/>
    <mergeCell ref="E55:G55"/>
    <mergeCell ref="A56:M56"/>
    <mergeCell ref="A59:M59"/>
    <mergeCell ref="A61:A62"/>
    <mergeCell ref="B61:F62"/>
    <mergeCell ref="G61:J61"/>
    <mergeCell ref="K61:M62"/>
    <mergeCell ref="I62:J62"/>
    <mergeCell ref="B63:F63"/>
    <mergeCell ref="I63:J63"/>
    <mergeCell ref="K63:M63"/>
    <mergeCell ref="B64:F64"/>
    <mergeCell ref="I64:J64"/>
    <mergeCell ref="K64:M64"/>
    <mergeCell ref="B65:F65"/>
    <mergeCell ref="I65:J65"/>
    <mergeCell ref="K65:M65"/>
    <mergeCell ref="B66:F66"/>
    <mergeCell ref="I66:J66"/>
    <mergeCell ref="K66:M66"/>
  </mergeCells>
  <printOptions/>
  <pageMargins left="0.39375" right="0.39375" top="0.19652777777777777" bottom="0.5118055555555555" header="0.5118055555555555" footer="0.5118055555555555"/>
  <pageSetup horizontalDpi="300" verticalDpi="300" orientation="landscape" paperSize="9" scale="73" r:id="rId1"/>
  <headerFooter alignWithMargins="0">
    <oddFooter>&amp;CСтраница &amp;P</oddFooter>
  </headerFooter>
  <rowBreaks count="3" manualBreakCount="3">
    <brk id="25" max="255" man="1"/>
    <brk id="40" max="255" man="1"/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Соловьёва Наталья Александровна</dc:creator>
  <cp:keywords/>
  <dc:description/>
  <cp:lastModifiedBy>Соловьёва Наталья Александровна</cp:lastModifiedBy>
  <cp:lastPrinted>2024-02-07T11:40:37Z</cp:lastPrinted>
  <dcterms:created xsi:type="dcterms:W3CDTF">2023-02-16T08:34:48Z</dcterms:created>
  <dcterms:modified xsi:type="dcterms:W3CDTF">2024-02-07T11:42:01Z</dcterms:modified>
  <cp:category/>
  <cp:version/>
  <cp:contentType/>
  <cp:contentStatus/>
</cp:coreProperties>
</file>